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2\"/>
    </mc:Choice>
  </mc:AlternateContent>
  <xr:revisionPtr revIDLastSave="0" documentId="8_{AA0966F8-8D2C-4393-9455-0947E50237BF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2-DPGF" sheetId="2" r:id="rId1"/>
  </sheets>
  <definedNames>
    <definedName name="_xlnm.Print_Area" localSheetId="0">'2025-711-2-DPGF'!$A$1:$I$20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 s="1"/>
  <c r="I17" i="2" l="1"/>
  <c r="G16" i="2"/>
  <c r="I16" i="2" s="1"/>
  <c r="G7" i="2"/>
  <c r="I7" i="2" s="1"/>
  <c r="G9" i="2"/>
  <c r="I9" i="2" s="1"/>
  <c r="G10" i="2"/>
  <c r="I10" i="2" s="1"/>
  <c r="G11" i="2"/>
  <c r="I11" i="2" s="1"/>
  <c r="G12" i="2"/>
  <c r="G6" i="2" l="1"/>
  <c r="G18" i="2" s="1"/>
  <c r="G14" i="2"/>
  <c r="I14" i="2" s="1"/>
  <c r="I12" i="2"/>
  <c r="I13" i="2"/>
  <c r="I15" i="2"/>
  <c r="I6" i="2" l="1"/>
  <c r="I18" i="2"/>
</calcChain>
</file>

<file path=xl/sharedStrings.xml><?xml version="1.0" encoding="utf-8"?>
<sst xmlns="http://schemas.openxmlformats.org/spreadsheetml/2006/main" count="41" uniqueCount="34">
  <si>
    <t>5.2.1.A</t>
  </si>
  <si>
    <t>U</t>
  </si>
  <si>
    <t>ml</t>
  </si>
  <si>
    <t>5.2.1.B</t>
  </si>
  <si>
    <t>5.2.1.C</t>
  </si>
  <si>
    <t>5.2.1.D</t>
  </si>
  <si>
    <t>Ens</t>
  </si>
  <si>
    <t>5.2.2</t>
  </si>
  <si>
    <t>5.2.3</t>
  </si>
  <si>
    <t>5.2.4</t>
  </si>
  <si>
    <t>Désignation des prestations / fournitures</t>
  </si>
  <si>
    <t>Référence au CCTP</t>
  </si>
  <si>
    <t>TVA applicable 
(en %)</t>
  </si>
  <si>
    <t>Montant total HT     (en euros)</t>
  </si>
  <si>
    <t>Montant total TTC                      (en euros)</t>
  </si>
  <si>
    <t xml:space="preserve">Unités d'œuvre </t>
  </si>
  <si>
    <t>Qtité</t>
  </si>
  <si>
    <t xml:space="preserve">Dépose, remise en état et inventaire du matériel </t>
  </si>
  <si>
    <t>5.2.1.</t>
  </si>
  <si>
    <t>Fourniture en location de projecteurs cadreur de Type P03</t>
  </si>
  <si>
    <t>Fourniture en location de projecteurs ponctuel à focal variable de Type P04</t>
  </si>
  <si>
    <t>Pose, réglages et consommables</t>
  </si>
  <si>
    <t>MARCHÉ N° 2025-711-2 : RÉALISATION DE L'EXPOSITION TEMPORAIRE PROVISOIREMENT INTITULÉE "NOS JEUNESSES"
 LOT 2 : ÉLECTRICITÉ / ÉCLAIRAGE
ANNEXE 2 À L'ACTE D'ENGAGEMENT : DÉCOMPOSITION DU PRIX GLOBAL ET FORFAITAIRE (DPGF)</t>
  </si>
  <si>
    <t>Fourniture en location, pose et raccordement d'alimentations PC 16</t>
  </si>
  <si>
    <t>Fourniture en location, pose et raccordement d'une alimentations PC 16 + coupure pompiers pour œuvre en néon</t>
  </si>
  <si>
    <t>Fourniture en location, pose, câblage et raccordement de chaine de module LED de Type L01</t>
  </si>
  <si>
    <t>Date et signature du représentant du titulaire et apposition du cachet social de l'entreprise :</t>
  </si>
  <si>
    <t>Prix unitaire HT (en euros)</t>
  </si>
  <si>
    <t xml:space="preserve">                                                                                                                  INSTALLATION                                                                                      (Montant total intermédiaire)</t>
  </si>
  <si>
    <t xml:space="preserve">                                                                                                        POSE ET RÉGLAGES                                                                                    (Montant total intermédiaire)</t>
  </si>
  <si>
    <t xml:space="preserve">                                                                                                        MAINTENANCE                                                                                               (Montant total intermédiaire)</t>
  </si>
  <si>
    <t xml:space="preserve">                                                                                                          DÉPOSE                                                                                                           (Montant total intermédiaire)</t>
  </si>
  <si>
    <t>MONTANT TOTAL DU MARCHÉ LOT 2</t>
  </si>
  <si>
    <t>Maintenance préventive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</si>
</sst>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\ [$€-1]_ ;_ * \-#,##0.00\ \ [$€-1]_ ;_ * &quot;-&quot;??_ \ [$€-1]_ ;_ @_ "/>
    <numFmt numFmtId="165" formatCode="#,##0.00&quot;€&quot;;[Red]#,##0.00&quot;€&quot;"/>
    <numFmt numFmtId="166" formatCode="_-* #,##0.00\ [$€-1]_-;\-* #,##0.00\ [$€-1]_-;_-* &quot;-&quot;??\ [$€-1]_-;_-@_-"/>
    <numFmt numFmtId="167" formatCode="#,##0.00\ &quot;€&quot;"/>
  </numFmts>
  <fonts count="12">
    <font>
      <sz val="11"/>
      <color theme="1"/>
      <name val="Calibri"/>
      <family val="2"/>
      <scheme val="minor"/>
    </font>
    <font>
      <b/>
      <sz val="10"/>
      <name val="Avenir Book"/>
      <family val="2"/>
    </font>
    <font>
      <sz val="10"/>
      <color rgb="FFFF0000"/>
      <name val="Avenir Book"/>
      <family val="2"/>
    </font>
    <font>
      <sz val="10"/>
      <name val="Avenir Book"/>
      <family val="2"/>
    </font>
    <font>
      <b/>
      <sz val="10"/>
      <name val="Avenir Book"/>
      <family val="2"/>
    </font>
    <font>
      <b/>
      <sz val="10"/>
      <name val="Avenir Heavy"/>
      <family val="2"/>
    </font>
    <font>
      <b/>
      <sz val="10"/>
      <name val="Avenir Medium"/>
      <family val="2"/>
    </font>
    <font>
      <sz val="8"/>
      <name val="Calibri"/>
      <family val="2"/>
      <scheme val="minor"/>
    </font>
    <font>
      <b/>
      <sz val="11"/>
      <name val="Avenir Book"/>
      <family val="2"/>
    </font>
    <font>
      <b/>
      <sz val="10"/>
      <name val="Avenir Book"/>
    </font>
    <font>
      <b/>
      <sz val="16"/>
      <name val="Avenir Book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3" fillId="0" borderId="3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4" fontId="5" fillId="2" borderId="2" xfId="0" applyNumberFormat="1" applyFont="1" applyFill="1" applyBorder="1" applyAlignment="1">
      <alignment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9" xfId="0" applyFont="1" applyBorder="1"/>
    <xf numFmtId="0" fontId="3" fillId="0" borderId="5" xfId="0" applyFont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9" fontId="3" fillId="0" borderId="2" xfId="0" applyNumberFormat="1" applyFont="1" applyBorder="1" applyAlignment="1">
      <alignment horizontal="right" vertical="center"/>
    </xf>
    <xf numFmtId="9" fontId="5" fillId="2" borderId="2" xfId="0" applyNumberFormat="1" applyFont="1" applyFill="1" applyBorder="1" applyAlignment="1">
      <alignment vertical="center"/>
    </xf>
    <xf numFmtId="9" fontId="3" fillId="2" borderId="2" xfId="0" applyNumberFormat="1" applyFont="1" applyFill="1" applyBorder="1" applyAlignment="1">
      <alignment horizontal="right" vertical="center"/>
    </xf>
    <xf numFmtId="167" fontId="3" fillId="0" borderId="2" xfId="0" applyNumberFormat="1" applyFont="1" applyBorder="1" applyAlignment="1">
      <alignment vertical="center"/>
    </xf>
    <xf numFmtId="166" fontId="9" fillId="2" borderId="2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64" fontId="6" fillId="4" borderId="6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="84" zoomScaleNormal="84" zoomScalePageLayoutView="74" workbookViewId="0">
      <selection activeCell="A20" sqref="A20:I20"/>
    </sheetView>
  </sheetViews>
  <sheetFormatPr baseColWidth="10" defaultColWidth="8.6328125" defaultRowHeight="14.5"/>
  <cols>
    <col min="1" max="1" width="10.6328125" customWidth="1"/>
    <col min="3" max="3" width="90.453125" customWidth="1"/>
    <col min="4" max="4" width="9.6328125" customWidth="1"/>
    <col min="5" max="5" width="7.36328125" customWidth="1"/>
    <col min="6" max="6" width="13.6328125" customWidth="1"/>
    <col min="7" max="7" width="15.453125" customWidth="1"/>
    <col min="8" max="8" width="16.453125" customWidth="1"/>
    <col min="9" max="9" width="21.453125" customWidth="1"/>
  </cols>
  <sheetData>
    <row r="1" spans="1:9" ht="63.5" customHeight="1" thickBot="1">
      <c r="A1" s="40" t="s">
        <v>22</v>
      </c>
      <c r="B1" s="41"/>
      <c r="C1" s="41"/>
      <c r="D1" s="41"/>
      <c r="E1" s="41"/>
      <c r="F1" s="41"/>
      <c r="G1" s="41"/>
      <c r="H1" s="41"/>
      <c r="I1" s="42"/>
    </row>
    <row r="2" spans="1:9" ht="12" customHeight="1" thickBot="1"/>
    <row r="3" spans="1:9" s="1" customFormat="1" ht="21" customHeight="1">
      <c r="A3" s="26" t="s">
        <v>11</v>
      </c>
      <c r="B3" s="28" t="s">
        <v>10</v>
      </c>
      <c r="C3" s="28"/>
      <c r="D3" s="30" t="s">
        <v>15</v>
      </c>
      <c r="E3" s="28" t="s">
        <v>16</v>
      </c>
      <c r="F3" s="30" t="s">
        <v>27</v>
      </c>
      <c r="G3" s="30" t="s">
        <v>13</v>
      </c>
      <c r="H3" s="32" t="s">
        <v>12</v>
      </c>
      <c r="I3" s="34" t="s">
        <v>14</v>
      </c>
    </row>
    <row r="4" spans="1:9" s="1" customFormat="1" ht="11.25" customHeight="1">
      <c r="A4" s="27"/>
      <c r="B4" s="29"/>
      <c r="C4" s="29"/>
      <c r="D4" s="31"/>
      <c r="E4" s="29"/>
      <c r="F4" s="31"/>
      <c r="G4" s="31"/>
      <c r="H4" s="33"/>
      <c r="I4" s="35"/>
    </row>
    <row r="5" spans="1:9" s="1" customFormat="1" ht="22.5" customHeight="1">
      <c r="A5" s="27"/>
      <c r="B5" s="29"/>
      <c r="C5" s="29"/>
      <c r="D5" s="31"/>
      <c r="E5" s="29"/>
      <c r="F5" s="31"/>
      <c r="G5" s="31"/>
      <c r="H5" s="33"/>
      <c r="I5" s="35"/>
    </row>
    <row r="6" spans="1:9" s="1" customFormat="1" ht="20.25" customHeight="1">
      <c r="A6" s="15" t="s">
        <v>18</v>
      </c>
      <c r="B6" s="43" t="s">
        <v>28</v>
      </c>
      <c r="C6" s="44"/>
      <c r="D6" s="44"/>
      <c r="E6" s="44"/>
      <c r="F6" s="45"/>
      <c r="G6" s="8">
        <f>SUM(G7:G11)</f>
        <v>0</v>
      </c>
      <c r="H6" s="8"/>
      <c r="I6" s="9">
        <f>G6*1.2</f>
        <v>0</v>
      </c>
    </row>
    <row r="7" spans="1:9" s="1" customFormat="1" ht="20.25" customHeight="1">
      <c r="A7" s="14" t="s">
        <v>0</v>
      </c>
      <c r="B7" s="38" t="s">
        <v>23</v>
      </c>
      <c r="C7" s="39"/>
      <c r="D7" s="5" t="s">
        <v>1</v>
      </c>
      <c r="E7" s="4">
        <v>14</v>
      </c>
      <c r="F7" s="19">
        <v>0</v>
      </c>
      <c r="G7" s="7">
        <f>F7*E7</f>
        <v>0</v>
      </c>
      <c r="H7" s="16">
        <v>0.2</v>
      </c>
      <c r="I7" s="3">
        <f>G7*1.2</f>
        <v>0</v>
      </c>
    </row>
    <row r="8" spans="1:9" s="1" customFormat="1" ht="20.25" customHeight="1">
      <c r="A8" s="14"/>
      <c r="B8" s="38" t="s">
        <v>24</v>
      </c>
      <c r="C8" s="39"/>
      <c r="D8" s="5" t="s">
        <v>1</v>
      </c>
      <c r="E8" s="4">
        <v>1</v>
      </c>
      <c r="F8" s="19">
        <v>0</v>
      </c>
      <c r="G8" s="7">
        <f>F8*E8</f>
        <v>0</v>
      </c>
      <c r="H8" s="16">
        <v>0.2</v>
      </c>
      <c r="I8" s="3">
        <f>G8*1.2</f>
        <v>0</v>
      </c>
    </row>
    <row r="9" spans="1:9" s="1" customFormat="1" ht="20.25" customHeight="1">
      <c r="A9" s="14" t="s">
        <v>3</v>
      </c>
      <c r="B9" s="38" t="s">
        <v>25</v>
      </c>
      <c r="C9" s="39"/>
      <c r="D9" s="5" t="s">
        <v>2</v>
      </c>
      <c r="E9" s="4">
        <v>19</v>
      </c>
      <c r="F9" s="19">
        <v>0</v>
      </c>
      <c r="G9" s="7">
        <f t="shared" ref="G9:G11" si="0">F9*E9</f>
        <v>0</v>
      </c>
      <c r="H9" s="16">
        <v>0.2</v>
      </c>
      <c r="I9" s="3">
        <f t="shared" ref="I9:I11" si="1">G9*1.2</f>
        <v>0</v>
      </c>
    </row>
    <row r="10" spans="1:9" s="1" customFormat="1" ht="20.25" customHeight="1">
      <c r="A10" s="14" t="s">
        <v>4</v>
      </c>
      <c r="B10" s="38" t="s">
        <v>19</v>
      </c>
      <c r="C10" s="39"/>
      <c r="D10" s="5" t="s">
        <v>1</v>
      </c>
      <c r="E10" s="4">
        <v>61</v>
      </c>
      <c r="F10" s="19">
        <v>0</v>
      </c>
      <c r="G10" s="7">
        <f t="shared" si="0"/>
        <v>0</v>
      </c>
      <c r="H10" s="16">
        <v>0.2</v>
      </c>
      <c r="I10" s="3">
        <f t="shared" si="1"/>
        <v>0</v>
      </c>
    </row>
    <row r="11" spans="1:9" s="1" customFormat="1" ht="20.25" customHeight="1">
      <c r="A11" s="14" t="s">
        <v>5</v>
      </c>
      <c r="B11" s="38" t="s">
        <v>20</v>
      </c>
      <c r="C11" s="39"/>
      <c r="D11" s="5" t="s">
        <v>1</v>
      </c>
      <c r="E11" s="4">
        <v>65</v>
      </c>
      <c r="F11" s="19">
        <v>0</v>
      </c>
      <c r="G11" s="7">
        <f t="shared" si="0"/>
        <v>0</v>
      </c>
      <c r="H11" s="16">
        <v>0.2</v>
      </c>
      <c r="I11" s="3">
        <f t="shared" si="1"/>
        <v>0</v>
      </c>
    </row>
    <row r="12" spans="1:9" s="1" customFormat="1" ht="20.25" customHeight="1">
      <c r="A12" s="15" t="s">
        <v>7</v>
      </c>
      <c r="B12" s="36" t="s">
        <v>29</v>
      </c>
      <c r="C12" s="37"/>
      <c r="D12" s="37"/>
      <c r="E12" s="37"/>
      <c r="F12" s="37"/>
      <c r="G12" s="8">
        <f>SUM(G13:G13)</f>
        <v>0</v>
      </c>
      <c r="H12" s="17"/>
      <c r="I12" s="9">
        <f t="shared" ref="I12:I13" si="2">G12*1.2</f>
        <v>0</v>
      </c>
    </row>
    <row r="13" spans="1:9" s="1" customFormat="1" ht="20.25" customHeight="1">
      <c r="A13" s="14" t="s">
        <v>7</v>
      </c>
      <c r="B13" s="6" t="s">
        <v>21</v>
      </c>
      <c r="C13" s="6"/>
      <c r="D13" s="5" t="s">
        <v>6</v>
      </c>
      <c r="E13" s="5">
        <v>1</v>
      </c>
      <c r="F13" s="19">
        <v>0</v>
      </c>
      <c r="G13" s="7">
        <v>0</v>
      </c>
      <c r="H13" s="16">
        <v>0.2</v>
      </c>
      <c r="I13" s="3">
        <f t="shared" si="2"/>
        <v>0</v>
      </c>
    </row>
    <row r="14" spans="1:9" s="1" customFormat="1" ht="20.25" customHeight="1">
      <c r="A14" s="15" t="s">
        <v>8</v>
      </c>
      <c r="B14" s="36" t="s">
        <v>30</v>
      </c>
      <c r="C14" s="37"/>
      <c r="D14" s="37"/>
      <c r="E14" s="37"/>
      <c r="F14" s="37"/>
      <c r="G14" s="8">
        <f>G15</f>
        <v>0</v>
      </c>
      <c r="H14" s="17"/>
      <c r="I14" s="9">
        <f>G14*1.2</f>
        <v>0</v>
      </c>
    </row>
    <row r="15" spans="1:9" s="2" customFormat="1" ht="20.25" customHeight="1">
      <c r="A15" s="14" t="s">
        <v>8</v>
      </c>
      <c r="B15" s="6" t="s">
        <v>33</v>
      </c>
      <c r="C15" s="6"/>
      <c r="D15" s="5" t="s">
        <v>6</v>
      </c>
      <c r="E15" s="4">
        <v>1</v>
      </c>
      <c r="F15" s="19">
        <v>0</v>
      </c>
      <c r="G15" s="7">
        <v>0</v>
      </c>
      <c r="H15" s="16">
        <v>0.2</v>
      </c>
      <c r="I15" s="3">
        <f t="shared" ref="I15:I16" si="3">G15*1.2</f>
        <v>0</v>
      </c>
    </row>
    <row r="16" spans="1:9" s="2" customFormat="1" ht="20.25" customHeight="1">
      <c r="A16" s="15" t="s">
        <v>9</v>
      </c>
      <c r="B16" s="36" t="s">
        <v>31</v>
      </c>
      <c r="C16" s="37"/>
      <c r="D16" s="37"/>
      <c r="E16" s="37"/>
      <c r="F16" s="37"/>
      <c r="G16" s="8">
        <f>G17</f>
        <v>0</v>
      </c>
      <c r="H16" s="17"/>
      <c r="I16" s="9">
        <f t="shared" si="3"/>
        <v>0</v>
      </c>
    </row>
    <row r="17" spans="1:9" s="2" customFormat="1" ht="20.25" customHeight="1">
      <c r="A17" s="14" t="s">
        <v>9</v>
      </c>
      <c r="B17" s="38" t="s">
        <v>17</v>
      </c>
      <c r="C17" s="39"/>
      <c r="D17" s="5"/>
      <c r="E17" s="4"/>
      <c r="F17" s="19">
        <v>0</v>
      </c>
      <c r="G17" s="7">
        <v>0</v>
      </c>
      <c r="H17" s="16">
        <v>0.2</v>
      </c>
      <c r="I17" s="3">
        <f>G17*1.2</f>
        <v>0</v>
      </c>
    </row>
    <row r="18" spans="1:9" s="2" customFormat="1" ht="26" customHeight="1">
      <c r="A18" s="10"/>
      <c r="B18" s="24" t="s">
        <v>32</v>
      </c>
      <c r="C18" s="24"/>
      <c r="D18" s="25"/>
      <c r="E18" s="25"/>
      <c r="F18" s="25"/>
      <c r="G18" s="20">
        <f>G6+G12+G14+G16</f>
        <v>0</v>
      </c>
      <c r="H18" s="18">
        <v>0.2</v>
      </c>
      <c r="I18" s="11">
        <f>G18*1.2</f>
        <v>0</v>
      </c>
    </row>
    <row r="19" spans="1:9" s="1" customFormat="1" ht="20.25" customHeight="1">
      <c r="A19" s="12"/>
      <c r="I19" s="13"/>
    </row>
    <row r="20" spans="1:9" ht="203.5" customHeight="1" thickBot="1">
      <c r="A20" s="21" t="s">
        <v>26</v>
      </c>
      <c r="B20" s="22"/>
      <c r="C20" s="22"/>
      <c r="D20" s="22"/>
      <c r="E20" s="22"/>
      <c r="F20" s="22"/>
      <c r="G20" s="22"/>
      <c r="H20" s="22"/>
      <c r="I20" s="23"/>
    </row>
  </sheetData>
  <mergeCells count="21">
    <mergeCell ref="A1:I1"/>
    <mergeCell ref="B10:C10"/>
    <mergeCell ref="B7:C7"/>
    <mergeCell ref="B9:C9"/>
    <mergeCell ref="B6:F6"/>
    <mergeCell ref="A20:I20"/>
    <mergeCell ref="B18:F18"/>
    <mergeCell ref="A3:A5"/>
    <mergeCell ref="B3:C5"/>
    <mergeCell ref="D3:D5"/>
    <mergeCell ref="E3:E5"/>
    <mergeCell ref="F3:F5"/>
    <mergeCell ref="G3:G5"/>
    <mergeCell ref="H3:H5"/>
    <mergeCell ref="I3:I5"/>
    <mergeCell ref="B16:F16"/>
    <mergeCell ref="B17:C17"/>
    <mergeCell ref="B14:F14"/>
    <mergeCell ref="B12:F12"/>
    <mergeCell ref="B11:C11"/>
    <mergeCell ref="B8:C8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2025-711-2-DPGF</vt:lpstr>
      <vt:lpstr>'2025-711-2-DPGF'!Zone_d_impression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sej</dc:creator>
  <cp:lastModifiedBy>Marie-Laure BRUNEAU</cp:lastModifiedBy>
  <cp:lastPrinted>2023-12-18T14:54:02Z</cp:lastPrinted>
  <dcterms:created xsi:type="dcterms:W3CDTF">2023-03-30T12:17:08Z</dcterms:created>
  <dcterms:modified xsi:type="dcterms:W3CDTF">2025-12-16T09:47:30Z</dcterms:modified>
</cp:coreProperties>
</file>